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фуд питание\food\1-4 класс\"/>
    </mc:Choice>
  </mc:AlternateContent>
  <bookViews>
    <workbookView xWindow="0" yWindow="0" windowWidth="19200" windowHeight="111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2" i="1" l="1"/>
  <c r="A192" i="1"/>
  <c r="L191" i="1"/>
  <c r="J191" i="1"/>
  <c r="I191" i="1"/>
  <c r="H191" i="1"/>
  <c r="G191" i="1"/>
  <c r="F191" i="1"/>
  <c r="B182" i="1"/>
  <c r="A182" i="1"/>
  <c r="L181" i="1"/>
  <c r="L192" i="1" s="1"/>
  <c r="J181" i="1"/>
  <c r="J192" i="1" s="1"/>
  <c r="I181" i="1"/>
  <c r="I192" i="1" s="1"/>
  <c r="H181" i="1"/>
  <c r="H192" i="1" s="1"/>
  <c r="G181" i="1"/>
  <c r="G192" i="1" s="1"/>
  <c r="F181" i="1"/>
  <c r="F192" i="1" s="1"/>
  <c r="B173" i="1"/>
  <c r="A173" i="1"/>
  <c r="L172" i="1"/>
  <c r="J172" i="1"/>
  <c r="I172" i="1"/>
  <c r="H172" i="1"/>
  <c r="G172" i="1"/>
  <c r="F172" i="1"/>
  <c r="B163" i="1"/>
  <c r="A163" i="1"/>
  <c r="L162" i="1"/>
  <c r="L173" i="1" s="1"/>
  <c r="J162" i="1"/>
  <c r="J173" i="1" s="1"/>
  <c r="I162" i="1"/>
  <c r="I173" i="1" s="1"/>
  <c r="H162" i="1"/>
  <c r="H173" i="1" s="1"/>
  <c r="G162" i="1"/>
  <c r="G173" i="1" s="1"/>
  <c r="F162" i="1"/>
  <c r="F173" i="1" s="1"/>
  <c r="B154" i="1"/>
  <c r="A154" i="1"/>
  <c r="L153" i="1"/>
  <c r="J153" i="1"/>
  <c r="I153" i="1"/>
  <c r="H153" i="1"/>
  <c r="G153" i="1"/>
  <c r="F153" i="1"/>
  <c r="B144" i="1"/>
  <c r="A144" i="1"/>
  <c r="L143" i="1"/>
  <c r="L154" i="1" s="1"/>
  <c r="J143" i="1"/>
  <c r="J154" i="1" s="1"/>
  <c r="I143" i="1"/>
  <c r="I154" i="1" s="1"/>
  <c r="H143" i="1"/>
  <c r="H154" i="1" s="1"/>
  <c r="G143" i="1"/>
  <c r="G154" i="1" s="1"/>
  <c r="F143" i="1"/>
  <c r="F154" i="1" s="1"/>
  <c r="B135" i="1"/>
  <c r="A135" i="1"/>
  <c r="L134" i="1"/>
  <c r="J134" i="1"/>
  <c r="I134" i="1"/>
  <c r="H134" i="1"/>
  <c r="G134" i="1"/>
  <c r="F134" i="1"/>
  <c r="B125" i="1"/>
  <c r="A125" i="1"/>
  <c r="L124" i="1"/>
  <c r="L135" i="1" s="1"/>
  <c r="J124" i="1"/>
  <c r="J135" i="1" s="1"/>
  <c r="I124" i="1"/>
  <c r="I135" i="1" s="1"/>
  <c r="H124" i="1"/>
  <c r="H135" i="1" s="1"/>
  <c r="G124" i="1"/>
  <c r="G135" i="1" s="1"/>
  <c r="F124" i="1"/>
  <c r="F135" i="1" s="1"/>
  <c r="B116" i="1"/>
  <c r="A116" i="1"/>
  <c r="L115" i="1"/>
  <c r="J115" i="1"/>
  <c r="I115" i="1"/>
  <c r="H115" i="1"/>
  <c r="G115" i="1"/>
  <c r="F115" i="1"/>
  <c r="B106" i="1"/>
  <c r="A106" i="1"/>
  <c r="L105" i="1"/>
  <c r="L116" i="1" s="1"/>
  <c r="J105" i="1"/>
  <c r="J116" i="1" s="1"/>
  <c r="I105" i="1"/>
  <c r="I116" i="1" s="1"/>
  <c r="H105" i="1"/>
  <c r="H116" i="1" s="1"/>
  <c r="G105" i="1"/>
  <c r="G116" i="1" s="1"/>
  <c r="F105" i="1"/>
  <c r="F116" i="1" s="1"/>
  <c r="B97" i="1"/>
  <c r="A97" i="1"/>
  <c r="L96" i="1"/>
  <c r="J96" i="1"/>
  <c r="I96" i="1"/>
  <c r="H96" i="1"/>
  <c r="G96" i="1"/>
  <c r="F96" i="1"/>
  <c r="B87" i="1"/>
  <c r="A87" i="1"/>
  <c r="L86" i="1"/>
  <c r="L97" i="1" s="1"/>
  <c r="J86" i="1"/>
  <c r="J97" i="1" s="1"/>
  <c r="I86" i="1"/>
  <c r="I97" i="1" s="1"/>
  <c r="H86" i="1"/>
  <c r="H97" i="1" s="1"/>
  <c r="G86" i="1"/>
  <c r="G97" i="1" s="1"/>
  <c r="F86" i="1"/>
  <c r="F97" i="1" s="1"/>
  <c r="B79" i="1"/>
  <c r="A79" i="1"/>
  <c r="L78" i="1"/>
  <c r="J78" i="1"/>
  <c r="I78" i="1"/>
  <c r="H78" i="1"/>
  <c r="G78" i="1"/>
  <c r="F78" i="1"/>
  <c r="B69" i="1"/>
  <c r="A69" i="1"/>
  <c r="L68" i="1"/>
  <c r="L79" i="1" s="1"/>
  <c r="J68" i="1"/>
  <c r="J79" i="1" s="1"/>
  <c r="I68" i="1"/>
  <c r="I79" i="1" s="1"/>
  <c r="H68" i="1"/>
  <c r="H79" i="1" s="1"/>
  <c r="G68" i="1"/>
  <c r="G79" i="1" s="1"/>
  <c r="F68" i="1"/>
  <c r="F79" i="1" s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H61" i="1" s="1"/>
  <c r="G50" i="1"/>
  <c r="G61" i="1" s="1"/>
  <c r="F50" i="1"/>
  <c r="F61" i="1" s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3" i="1" l="1"/>
  <c r="G193" i="1"/>
  <c r="J193" i="1"/>
  <c r="F193" i="1"/>
  <c r="H193" i="1"/>
  <c r="I193" i="1"/>
</calcChain>
</file>

<file path=xl/sharedStrings.xml><?xml version="1.0" encoding="utf-8"?>
<sst xmlns="http://schemas.openxmlformats.org/spreadsheetml/2006/main" count="265" uniqueCount="91">
  <si>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</si>
  <si>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</si>
  <si>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</si>
  <si>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</si>
  <si>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</si>
  <si>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</si>
  <si>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</si>
  <si>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</si>
  <si>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</si>
  <si>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</si>
  <si>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</si>
  <si>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</si>
  <si>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</si>
  <si>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</si>
  <si>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</si>
  <si>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</si>
  <si>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</si>
  <si>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</si>
  <si>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</si>
  <si>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</si>
  <si>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</si>
  <si>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</si>
  <si>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</si>
  <si>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</si>
  <si>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</si>
  <si>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</si>
  <si>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</si>
  <si>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</si>
  <si>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</si>
  <si>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</si>
  <si>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</si>
  <si>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</si>
  <si>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</si>
  <si>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</si>
  <si>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</si>
  <si>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</si>
  <si>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</si>
  <si>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</si>
  <si>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</si>
  <si>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</si>
  <si>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150/5</t>
  </si>
  <si>
    <t>80/50</t>
  </si>
  <si>
    <t>Чай с сахаром</t>
  </si>
  <si>
    <t>200/15</t>
  </si>
  <si>
    <t>Хлеб ржаной</t>
  </si>
  <si>
    <t>Батон сдобный</t>
  </si>
  <si>
    <t>Сок фруктовый (порционный)</t>
  </si>
  <si>
    <t>сок</t>
  </si>
  <si>
    <t>салат</t>
  </si>
  <si>
    <t>Бибикова О.А.</t>
  </si>
  <si>
    <t>Директор школы</t>
  </si>
  <si>
    <t>Бутерброд с маслом сливочным</t>
  </si>
  <si>
    <t>150/10</t>
  </si>
  <si>
    <t>Сыр твердых сортов</t>
  </si>
  <si>
    <t>200/20</t>
  </si>
  <si>
    <t>Йогурт порционный</t>
  </si>
  <si>
    <t>йогурт</t>
  </si>
  <si>
    <t>Какао с молоком</t>
  </si>
  <si>
    <t>Каша гречневая рассыпчатая</t>
  </si>
  <si>
    <t xml:space="preserve">Батон сдобный </t>
  </si>
  <si>
    <t>фрукт</t>
  </si>
  <si>
    <t>Яблоко</t>
  </si>
  <si>
    <t>Салат из фасоли</t>
  </si>
  <si>
    <t>Картофель тушеный с луком</t>
  </si>
  <si>
    <t xml:space="preserve">Рыба, припущенная с соусом </t>
  </si>
  <si>
    <t>Компот из сухофруктов</t>
  </si>
  <si>
    <t>Винегрет овощной</t>
  </si>
  <si>
    <t>80/5</t>
  </si>
  <si>
    <t>Яйцо вареное</t>
  </si>
  <si>
    <t>Запеканка из творога с джемом</t>
  </si>
  <si>
    <t>150/20</t>
  </si>
  <si>
    <t xml:space="preserve">Салат из свеклы с растительным маслом </t>
  </si>
  <si>
    <t>70/50</t>
  </si>
  <si>
    <t>Картофель отварной с маслом сливочным</t>
  </si>
  <si>
    <t>Зеленый горошек</t>
  </si>
  <si>
    <t>3, 1</t>
  </si>
  <si>
    <t>1, 65</t>
  </si>
  <si>
    <t>Оладьи с джемом</t>
  </si>
  <si>
    <t>Кисель из повидла</t>
  </si>
  <si>
    <t>Банан</t>
  </si>
  <si>
    <t>Гуляш из филе куриной грудки</t>
  </si>
  <si>
    <t xml:space="preserve">каша рисовая молочая </t>
  </si>
  <si>
    <t>Рис отварной с маслом</t>
  </si>
  <si>
    <t>60/50</t>
  </si>
  <si>
    <t>Котлета из филе куриной грудки в соусе</t>
  </si>
  <si>
    <t>100/20</t>
  </si>
  <si>
    <t>Тефтели мясные с соусом</t>
  </si>
  <si>
    <t xml:space="preserve">Птица отварная </t>
  </si>
  <si>
    <t>20</t>
  </si>
  <si>
    <t>Салат из свежей капусты с морковью и растит. Маслом</t>
  </si>
  <si>
    <t>Гуляш из филе куриной грудки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</si>
</sst>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3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1" fontId="0" fillId="4" borderId="24" xfId="0" applyNumberForma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top"/>
      <protection locked="0"/>
    </xf>
    <xf numFmtId="1" fontId="12" fillId="4" borderId="4" xfId="1" applyNumberFormat="1" applyFill="1" applyBorder="1" applyAlignment="1" applyProtection="1">
      <alignment horizontal="center"/>
      <protection locked="0"/>
    </xf>
    <xf numFmtId="1" fontId="12" fillId="4" borderId="23" xfId="1" applyNumberFormat="1" applyFill="1" applyBorder="1" applyAlignment="1" applyProtection="1">
      <alignment horizontal="center"/>
      <protection locked="0"/>
    </xf>
    <xf numFmtId="1" fontId="12" fillId="4" borderId="4" xfId="1" applyNumberFormat="1" applyFill="1" applyBorder="1" applyAlignment="1" applyProtection="1">
      <alignment horizontal="center"/>
      <protection locked="0"/>
    </xf>
    <xf numFmtId="1" fontId="12" fillId="4" borderId="23" xfId="1" applyNumberFormat="1" applyFill="1" applyBorder="1" applyAlignment="1" applyProtection="1">
      <alignment horizontal="center"/>
      <protection locked="0"/>
    </xf>
    <xf numFmtId="1" fontId="12" fillId="4" borderId="3" xfId="1" applyNumberFormat="1" applyFill="1" applyBorder="1" applyAlignment="1" applyProtection="1">
      <alignment horizontal="center"/>
      <protection locked="0"/>
    </xf>
    <xf numFmtId="1" fontId="12" fillId="4" borderId="25" xfId="1" applyNumberFormat="1" applyFill="1" applyBorder="1" applyAlignment="1" applyProtection="1">
      <alignment horizontal="center"/>
      <protection locked="0"/>
    </xf>
    <xf numFmtId="1" fontId="12" fillId="4" borderId="4" xfId="1" applyNumberFormat="1" applyFill="1" applyBorder="1" applyAlignment="1" applyProtection="1">
      <alignment horizont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17" xfId="1" applyNumberFormat="1" applyFill="1" applyBorder="1" applyAlignment="1" applyProtection="1">
      <alignment horizontal="center"/>
      <protection locked="0"/>
    </xf>
    <xf numFmtId="1" fontId="12" fillId="4" borderId="4" xfId="1" applyNumberFormat="1" applyFill="1" applyBorder="1" applyAlignment="1" applyProtection="1">
      <alignment horizontal="center"/>
      <protection locked="0"/>
    </xf>
    <xf numFmtId="1" fontId="12" fillId="4" borderId="4" xfId="1" applyNumberFormat="1" applyFill="1" applyBorder="1" applyAlignment="1" applyProtection="1">
      <alignment horizontal="center"/>
      <protection locked="0"/>
    </xf>
    <xf numFmtId="1" fontId="12" fillId="4" borderId="23" xfId="1" applyNumberFormat="1" applyFill="1" applyBorder="1" applyAlignment="1" applyProtection="1">
      <alignment horizontal="center"/>
      <protection locked="0"/>
    </xf>
    <xf numFmtId="1" fontId="12" fillId="4" borderId="3" xfId="1" applyNumberFormat="1" applyFill="1" applyBorder="1" applyAlignment="1" applyProtection="1">
      <alignment horizontal="center"/>
      <protection locked="0"/>
    </xf>
    <xf numFmtId="1" fontId="12" fillId="4" borderId="25" xfId="1" applyNumberFormat="1" applyFill="1" applyBorder="1" applyAlignment="1" applyProtection="1">
      <alignment horizontal="center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17" xfId="1" applyNumberFormat="1" applyFill="1" applyBorder="1" applyAlignment="1" applyProtection="1">
      <alignment horizontal="center"/>
      <protection locked="0"/>
    </xf>
    <xf numFmtId="1" fontId="0" fillId="4" borderId="25" xfId="0" applyNumberForma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L104" sqref="L10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1"/>
      <c r="D1" s="82"/>
      <c r="E1" s="82"/>
      <c r="F1" s="12" t="s">
        <v>16</v>
      </c>
      <c r="G1" s="2" t="s">
        <v>17</v>
      </c>
      <c r="H1" s="83" t="s">
        <v>50</v>
      </c>
      <c r="I1" s="83"/>
      <c r="J1" s="83"/>
      <c r="K1" s="83"/>
    </row>
    <row r="2" spans="1:12" ht="18" x14ac:dyDescent="0.2">
      <c r="A2" s="35" t="s">
        <v>6</v>
      </c>
      <c r="C2" s="2"/>
      <c r="G2" s="2" t="s">
        <v>18</v>
      </c>
      <c r="H2" s="83" t="s">
        <v>49</v>
      </c>
      <c r="I2" s="83"/>
      <c r="J2" s="83"/>
      <c r="K2" s="8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40</v>
      </c>
      <c r="G6" s="54">
        <v>7.8</v>
      </c>
      <c r="H6" s="54">
        <v>0.84</v>
      </c>
      <c r="I6" s="55">
        <v>49.68</v>
      </c>
      <c r="J6" s="40">
        <v>238</v>
      </c>
      <c r="K6" s="41">
        <v>332</v>
      </c>
      <c r="L6" s="40">
        <v>8.8800000000000008</v>
      </c>
    </row>
    <row r="7" spans="1:12" ht="15" x14ac:dyDescent="0.25">
      <c r="A7" s="23"/>
      <c r="B7" s="15"/>
      <c r="C7" s="11"/>
      <c r="D7" s="6"/>
      <c r="E7" s="42" t="s">
        <v>84</v>
      </c>
      <c r="F7" s="43" t="s">
        <v>41</v>
      </c>
      <c r="G7" s="71">
        <v>12</v>
      </c>
      <c r="H7" s="71">
        <v>20</v>
      </c>
      <c r="I7" s="72">
        <v>14</v>
      </c>
      <c r="J7" s="43">
        <v>370</v>
      </c>
      <c r="K7" s="44">
        <v>317</v>
      </c>
      <c r="L7" s="43">
        <v>30.9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 t="s">
        <v>43</v>
      </c>
      <c r="G8" s="56">
        <v>0</v>
      </c>
      <c r="H8" s="56">
        <v>0</v>
      </c>
      <c r="I8" s="57">
        <v>13.45</v>
      </c>
      <c r="J8" s="43">
        <v>43</v>
      </c>
      <c r="K8" s="44">
        <v>686</v>
      </c>
      <c r="L8" s="43">
        <v>1.98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25</v>
      </c>
      <c r="G9" s="56">
        <v>2</v>
      </c>
      <c r="H9" s="56">
        <v>0.4</v>
      </c>
      <c r="I9" s="57">
        <v>12.2</v>
      </c>
      <c r="J9" s="43">
        <v>61</v>
      </c>
      <c r="K9" s="44"/>
      <c r="L9" s="43">
        <v>1.8</v>
      </c>
    </row>
    <row r="10" spans="1:12" ht="15" x14ac:dyDescent="0.25">
      <c r="A10" s="23"/>
      <c r="B10" s="15"/>
      <c r="C10" s="11"/>
      <c r="D10" s="51"/>
      <c r="E10" s="42" t="s">
        <v>59</v>
      </c>
      <c r="F10" s="43">
        <v>30</v>
      </c>
      <c r="G10" s="58">
        <v>2.2799999999999998</v>
      </c>
      <c r="H10" s="58">
        <v>0.96</v>
      </c>
      <c r="I10" s="59">
        <v>15</v>
      </c>
      <c r="J10" s="43">
        <v>78</v>
      </c>
      <c r="K10" s="44"/>
      <c r="L10" s="43">
        <v>1.8</v>
      </c>
    </row>
    <row r="11" spans="1:12" ht="15" x14ac:dyDescent="0.25">
      <c r="A11" s="23"/>
      <c r="B11" s="15"/>
      <c r="C11" s="11"/>
      <c r="D11" s="52" t="s">
        <v>47</v>
      </c>
      <c r="E11" s="42" t="s">
        <v>46</v>
      </c>
      <c r="F11" s="43">
        <v>200</v>
      </c>
      <c r="G11" s="43">
        <v>2</v>
      </c>
      <c r="H11" s="43">
        <v>0</v>
      </c>
      <c r="I11" s="43">
        <v>2</v>
      </c>
      <c r="J11" s="43">
        <v>92</v>
      </c>
      <c r="K11" s="44"/>
      <c r="L11" s="43">
        <v>16</v>
      </c>
    </row>
    <row r="12" spans="1:12" ht="15" x14ac:dyDescent="0.25">
      <c r="A12" s="23"/>
      <c r="B12" s="15"/>
      <c r="C12" s="11"/>
      <c r="D12" s="52" t="s">
        <v>48</v>
      </c>
      <c r="E12" s="42" t="s">
        <v>89</v>
      </c>
      <c r="F12" s="43">
        <v>60</v>
      </c>
      <c r="G12" s="54">
        <v>2.2200000000000002</v>
      </c>
      <c r="H12" s="54">
        <v>5.47</v>
      </c>
      <c r="I12" s="55">
        <v>8.56</v>
      </c>
      <c r="J12" s="43">
        <v>81</v>
      </c>
      <c r="K12" s="44">
        <v>45</v>
      </c>
      <c r="L12" s="43">
        <v>4.75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315</v>
      </c>
      <c r="G13" s="19">
        <f t="shared" ref="G13:J13" si="0">SUM(G6:G12)</f>
        <v>28.3</v>
      </c>
      <c r="H13" s="19">
        <f t="shared" si="0"/>
        <v>27.669999999999998</v>
      </c>
      <c r="I13" s="19">
        <f t="shared" si="0"/>
        <v>114.89</v>
      </c>
      <c r="J13" s="19">
        <f t="shared" si="0"/>
        <v>963</v>
      </c>
      <c r="K13" s="25"/>
      <c r="L13" s="19">
        <f t="shared" ref="L13" si="1">SUM(L6:L12)</f>
        <v>66.109999999999985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4" t="s">
        <v>4</v>
      </c>
      <c r="D24" s="85"/>
      <c r="E24" s="31"/>
      <c r="F24" s="32">
        <f>F13+F23</f>
        <v>315</v>
      </c>
      <c r="G24" s="32">
        <f t="shared" ref="G24:J24" si="4">G13+G23</f>
        <v>28.3</v>
      </c>
      <c r="H24" s="32">
        <f t="shared" si="4"/>
        <v>27.669999999999998</v>
      </c>
      <c r="I24" s="32">
        <f t="shared" si="4"/>
        <v>114.89</v>
      </c>
      <c r="J24" s="32">
        <f t="shared" si="4"/>
        <v>963</v>
      </c>
      <c r="K24" s="32"/>
      <c r="L24" s="32">
        <f t="shared" ref="L24" si="5">L13+L23</f>
        <v>66.109999999999985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81</v>
      </c>
      <c r="F25" s="40" t="s">
        <v>52</v>
      </c>
      <c r="G25" s="71">
        <v>2</v>
      </c>
      <c r="H25" s="71">
        <v>4</v>
      </c>
      <c r="I25" s="72">
        <v>26</v>
      </c>
      <c r="J25" s="40">
        <v>154</v>
      </c>
      <c r="K25" s="41">
        <v>173</v>
      </c>
      <c r="L25" s="40">
        <v>12.2</v>
      </c>
    </row>
    <row r="26" spans="1:12" ht="15" x14ac:dyDescent="0.25">
      <c r="A26" s="14"/>
      <c r="B26" s="15"/>
      <c r="C26" s="11"/>
      <c r="D26" s="7" t="s">
        <v>22</v>
      </c>
      <c r="E26" s="42" t="s">
        <v>57</v>
      </c>
      <c r="F26" s="43">
        <v>200</v>
      </c>
      <c r="G26" s="68">
        <v>4.5</v>
      </c>
      <c r="H26" s="68">
        <v>3.79</v>
      </c>
      <c r="I26" s="69">
        <v>24.5</v>
      </c>
      <c r="J26" s="43">
        <v>133</v>
      </c>
      <c r="K26" s="44">
        <v>693</v>
      </c>
      <c r="L26" s="43">
        <v>8.9700000000000006</v>
      </c>
    </row>
    <row r="27" spans="1:12" ht="15" x14ac:dyDescent="0.25">
      <c r="A27" s="14"/>
      <c r="B27" s="15"/>
      <c r="C27" s="11"/>
      <c r="D27" s="7" t="s">
        <v>23</v>
      </c>
      <c r="E27" s="42" t="s">
        <v>51</v>
      </c>
      <c r="F27" s="53"/>
      <c r="G27" s="43">
        <v>2</v>
      </c>
      <c r="H27" s="43">
        <v>8</v>
      </c>
      <c r="I27" s="43">
        <v>14</v>
      </c>
      <c r="J27" s="43">
        <v>69</v>
      </c>
      <c r="K27" s="44">
        <v>1</v>
      </c>
      <c r="L27" s="43">
        <v>11.2</v>
      </c>
    </row>
    <row r="28" spans="1:12" ht="15.75" thickBot="1" x14ac:dyDescent="0.3">
      <c r="A28" s="14"/>
      <c r="B28" s="15"/>
      <c r="C28" s="11"/>
      <c r="D28" s="51" t="s">
        <v>56</v>
      </c>
      <c r="E28" s="42" t="s">
        <v>55</v>
      </c>
      <c r="F28" s="43">
        <v>95</v>
      </c>
      <c r="G28" s="73">
        <v>5</v>
      </c>
      <c r="H28" s="73">
        <v>2</v>
      </c>
      <c r="I28" s="74">
        <v>7</v>
      </c>
      <c r="J28" s="43">
        <v>72</v>
      </c>
      <c r="K28" s="44"/>
      <c r="L28" s="43">
        <v>30</v>
      </c>
    </row>
    <row r="29" spans="1:12" ht="15" x14ac:dyDescent="0.25">
      <c r="A29" s="14"/>
      <c r="B29" s="15"/>
      <c r="C29" s="11"/>
      <c r="D29" s="6"/>
      <c r="E29" s="42" t="s">
        <v>53</v>
      </c>
      <c r="F29" s="75" t="s">
        <v>88</v>
      </c>
      <c r="G29" s="43">
        <v>6</v>
      </c>
      <c r="H29" s="43">
        <v>7</v>
      </c>
      <c r="I29" s="43">
        <v>1</v>
      </c>
      <c r="J29" s="43">
        <v>91</v>
      </c>
      <c r="K29" s="44">
        <v>3</v>
      </c>
      <c r="L29" s="43">
        <v>14.4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SUM(F25:F30)</f>
        <v>295</v>
      </c>
      <c r="G31" s="19">
        <f>SUM(G25:G30)</f>
        <v>19.5</v>
      </c>
      <c r="H31" s="19">
        <f>SUM(H25:H30)</f>
        <v>24.79</v>
      </c>
      <c r="I31" s="19">
        <f>SUM(I25:I30)</f>
        <v>72.5</v>
      </c>
      <c r="J31" s="19">
        <f>SUM(J25:J30)</f>
        <v>519</v>
      </c>
      <c r="K31" s="25"/>
      <c r="L31" s="19">
        <f>SUM(L25:L30)</f>
        <v>76.77000000000001</v>
      </c>
    </row>
    <row r="32" spans="1:12" ht="15" x14ac:dyDescent="0.25">
      <c r="A32" s="13">
        <f>A25</f>
        <v>1</v>
      </c>
      <c r="B32" s="13">
        <f>B25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6">SUM(G32:G40)</f>
        <v>0</v>
      </c>
      <c r="H41" s="19">
        <f t="shared" ref="H41" si="7">SUM(H32:H40)</f>
        <v>0</v>
      </c>
      <c r="I41" s="19">
        <f t="shared" ref="I41" si="8">SUM(I32:I40)</f>
        <v>0</v>
      </c>
      <c r="J41" s="19">
        <f t="shared" ref="J41:L41" si="9">SUM(J32:J40)</f>
        <v>0</v>
      </c>
      <c r="K41" s="25"/>
      <c r="L41" s="19">
        <f t="shared" si="9"/>
        <v>0</v>
      </c>
    </row>
    <row r="42" spans="1:12" ht="15.75" customHeight="1" thickBot="1" x14ac:dyDescent="0.25">
      <c r="A42" s="33">
        <f>A25</f>
        <v>1</v>
      </c>
      <c r="B42" s="33">
        <f>B25</f>
        <v>2</v>
      </c>
      <c r="C42" s="84" t="s">
        <v>4</v>
      </c>
      <c r="D42" s="85"/>
      <c r="E42" s="31"/>
      <c r="F42" s="32">
        <f>F31+F41</f>
        <v>295</v>
      </c>
      <c r="G42" s="32">
        <f t="shared" ref="G42" si="10">G31+G41</f>
        <v>19.5</v>
      </c>
      <c r="H42" s="32">
        <f t="shared" ref="H42" si="11">H31+H41</f>
        <v>24.79</v>
      </c>
      <c r="I42" s="32">
        <f t="shared" ref="I42" si="12">I31+I41</f>
        <v>72.5</v>
      </c>
      <c r="J42" s="32">
        <f t="shared" ref="J42:L42" si="13">J31+J41</f>
        <v>519</v>
      </c>
      <c r="K42" s="32"/>
      <c r="L42" s="32">
        <f t="shared" si="13"/>
        <v>76.77000000000001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 t="s">
        <v>58</v>
      </c>
      <c r="F43" s="40" t="s">
        <v>40</v>
      </c>
      <c r="G43" s="63">
        <v>7.89</v>
      </c>
      <c r="H43" s="63">
        <v>7.02</v>
      </c>
      <c r="I43" s="64">
        <v>36.64</v>
      </c>
      <c r="J43" s="40">
        <v>229</v>
      </c>
      <c r="K43" s="41">
        <v>246</v>
      </c>
      <c r="L43" s="40">
        <v>8.9</v>
      </c>
    </row>
    <row r="44" spans="1:12" ht="15" x14ac:dyDescent="0.25">
      <c r="A44" s="23"/>
      <c r="B44" s="15"/>
      <c r="C44" s="11"/>
      <c r="D44" s="6"/>
      <c r="E44" s="42" t="s">
        <v>90</v>
      </c>
      <c r="F44" s="43" t="s">
        <v>41</v>
      </c>
      <c r="G44" s="61">
        <v>12</v>
      </c>
      <c r="H44" s="61">
        <v>20</v>
      </c>
      <c r="I44" s="62">
        <v>14</v>
      </c>
      <c r="J44" s="43">
        <v>370</v>
      </c>
      <c r="K44" s="44">
        <v>317</v>
      </c>
      <c r="L44" s="43">
        <v>30.9</v>
      </c>
    </row>
    <row r="45" spans="1:12" ht="15" x14ac:dyDescent="0.25">
      <c r="A45" s="23"/>
      <c r="B45" s="15"/>
      <c r="C45" s="11"/>
      <c r="D45" s="7" t="s">
        <v>22</v>
      </c>
      <c r="E45" s="42" t="s">
        <v>42</v>
      </c>
      <c r="F45" s="43" t="s">
        <v>43</v>
      </c>
      <c r="G45" s="56">
        <v>0</v>
      </c>
      <c r="H45" s="56">
        <v>0</v>
      </c>
      <c r="I45" s="57">
        <v>13.45</v>
      </c>
      <c r="J45" s="43">
        <v>43</v>
      </c>
      <c r="K45" s="44">
        <v>686</v>
      </c>
      <c r="L45" s="43">
        <v>1.98</v>
      </c>
    </row>
    <row r="46" spans="1:12" ht="15" x14ac:dyDescent="0.25">
      <c r="A46" s="23"/>
      <c r="B46" s="15"/>
      <c r="C46" s="11"/>
      <c r="D46" s="7" t="s">
        <v>23</v>
      </c>
      <c r="E46" s="42" t="s">
        <v>44</v>
      </c>
      <c r="F46" s="43">
        <v>25</v>
      </c>
      <c r="G46" s="56">
        <v>2</v>
      </c>
      <c r="H46" s="56">
        <v>0.4</v>
      </c>
      <c r="I46" s="57">
        <v>12.2</v>
      </c>
      <c r="J46" s="43">
        <v>61</v>
      </c>
      <c r="K46" s="44"/>
      <c r="L46" s="43">
        <v>1.8</v>
      </c>
    </row>
    <row r="47" spans="1:12" ht="15" x14ac:dyDescent="0.25">
      <c r="A47" s="23"/>
      <c r="B47" s="15"/>
      <c r="C47" s="11"/>
      <c r="D47" s="7"/>
      <c r="E47" s="42" t="s">
        <v>59</v>
      </c>
      <c r="F47" s="43">
        <v>30</v>
      </c>
      <c r="G47" s="58">
        <v>2.2799999999999998</v>
      </c>
      <c r="H47" s="58">
        <v>0.96</v>
      </c>
      <c r="I47" s="59">
        <v>15</v>
      </c>
      <c r="J47" s="43">
        <v>78</v>
      </c>
      <c r="K47" s="44"/>
      <c r="L47" s="43">
        <v>1.8</v>
      </c>
    </row>
    <row r="48" spans="1:12" ht="15.75" thickBot="1" x14ac:dyDescent="0.3">
      <c r="A48" s="23"/>
      <c r="B48" s="15"/>
      <c r="C48" s="11"/>
      <c r="D48" s="52" t="s">
        <v>60</v>
      </c>
      <c r="E48" s="42" t="s">
        <v>61</v>
      </c>
      <c r="F48" s="43">
        <v>180</v>
      </c>
      <c r="G48" s="65">
        <v>1.2</v>
      </c>
      <c r="H48" s="65">
        <v>8.25</v>
      </c>
      <c r="I48" s="66">
        <v>6.45</v>
      </c>
      <c r="J48" s="43">
        <v>101</v>
      </c>
      <c r="K48" s="44"/>
      <c r="L48" s="43">
        <v>16.2</v>
      </c>
    </row>
    <row r="49" spans="1:12" ht="15" x14ac:dyDescent="0.25">
      <c r="A49" s="23"/>
      <c r="B49" s="15"/>
      <c r="C49" s="11"/>
      <c r="D49" s="52" t="s">
        <v>48</v>
      </c>
      <c r="E49" s="42" t="s">
        <v>62</v>
      </c>
      <c r="F49" s="43">
        <v>60</v>
      </c>
      <c r="G49" s="43">
        <v>2</v>
      </c>
      <c r="H49" s="43">
        <v>2</v>
      </c>
      <c r="I49" s="43">
        <v>4</v>
      </c>
      <c r="J49" s="43">
        <v>38</v>
      </c>
      <c r="K49" s="44"/>
      <c r="L49" s="43">
        <v>4.53</v>
      </c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295</v>
      </c>
      <c r="G50" s="19">
        <f t="shared" ref="G50" si="14">SUM(G43:G49)</f>
        <v>27.37</v>
      </c>
      <c r="H50" s="19">
        <f t="shared" ref="H50" si="15">SUM(H43:H49)</f>
        <v>38.629999999999995</v>
      </c>
      <c r="I50" s="19">
        <f t="shared" ref="I50" si="16">SUM(I43:I49)</f>
        <v>101.74000000000001</v>
      </c>
      <c r="J50" s="19">
        <f t="shared" ref="J50:L50" si="17">SUM(J43:J49)</f>
        <v>920</v>
      </c>
      <c r="K50" s="25"/>
      <c r="L50" s="19">
        <f t="shared" si="17"/>
        <v>66.109999999999985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18">SUM(G51:G59)</f>
        <v>0</v>
      </c>
      <c r="H60" s="19">
        <f t="shared" ref="H60" si="19">SUM(H51:H59)</f>
        <v>0</v>
      </c>
      <c r="I60" s="19">
        <f t="shared" ref="I60" si="20">SUM(I51:I59)</f>
        <v>0</v>
      </c>
      <c r="J60" s="19">
        <f t="shared" ref="J60:L60" si="21">SUM(J51:J59)</f>
        <v>0</v>
      </c>
      <c r="K60" s="25"/>
      <c r="L60" s="19">
        <f t="shared" si="21"/>
        <v>0</v>
      </c>
    </row>
    <row r="61" spans="1:12" ht="15.75" customHeight="1" thickBot="1" x14ac:dyDescent="0.25">
      <c r="A61" s="29">
        <f>A43</f>
        <v>1</v>
      </c>
      <c r="B61" s="30">
        <f>B43</f>
        <v>3</v>
      </c>
      <c r="C61" s="84" t="s">
        <v>4</v>
      </c>
      <c r="D61" s="85"/>
      <c r="E61" s="31"/>
      <c r="F61" s="32">
        <f>F50+F60</f>
        <v>295</v>
      </c>
      <c r="G61" s="32">
        <f t="shared" ref="G61" si="22">G50+G60</f>
        <v>27.37</v>
      </c>
      <c r="H61" s="32">
        <f t="shared" ref="H61" si="23">H50+H60</f>
        <v>38.629999999999995</v>
      </c>
      <c r="I61" s="32">
        <f t="shared" ref="I61" si="24">I50+I60</f>
        <v>101.74000000000001</v>
      </c>
      <c r="J61" s="32">
        <f t="shared" ref="J61:L61" si="25">J50+J60</f>
        <v>920</v>
      </c>
      <c r="K61" s="32"/>
      <c r="L61" s="32">
        <f t="shared" si="25"/>
        <v>66.109999999999985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 t="s">
        <v>63</v>
      </c>
      <c r="F62" s="40">
        <v>150</v>
      </c>
      <c r="G62" s="40">
        <v>3</v>
      </c>
      <c r="H62" s="40">
        <v>5</v>
      </c>
      <c r="I62" s="40">
        <v>18</v>
      </c>
      <c r="J62" s="40">
        <v>124</v>
      </c>
      <c r="K62" s="41">
        <v>639</v>
      </c>
      <c r="L62" s="40">
        <v>6.96</v>
      </c>
    </row>
    <row r="63" spans="1:12" ht="15" x14ac:dyDescent="0.25">
      <c r="A63" s="23"/>
      <c r="B63" s="15"/>
      <c r="C63" s="11"/>
      <c r="D63" s="6"/>
      <c r="E63" s="42" t="s">
        <v>64</v>
      </c>
      <c r="F63" s="43" t="s">
        <v>83</v>
      </c>
      <c r="G63" s="54">
        <v>10.52</v>
      </c>
      <c r="H63" s="54">
        <v>1.42</v>
      </c>
      <c r="I63" s="55">
        <v>0.18</v>
      </c>
      <c r="J63" s="43">
        <v>56</v>
      </c>
      <c r="K63" s="44">
        <v>377</v>
      </c>
      <c r="L63" s="43">
        <v>19.399999999999999</v>
      </c>
    </row>
    <row r="64" spans="1:12" ht="15" x14ac:dyDescent="0.25">
      <c r="A64" s="23"/>
      <c r="B64" s="15"/>
      <c r="C64" s="11"/>
      <c r="D64" s="7" t="s">
        <v>22</v>
      </c>
      <c r="E64" s="42" t="s">
        <v>65</v>
      </c>
      <c r="F64" s="43" t="s">
        <v>54</v>
      </c>
      <c r="G64" s="56">
        <v>0.81</v>
      </c>
      <c r="H64" s="56">
        <v>1.2E-2</v>
      </c>
      <c r="I64" s="57">
        <v>31.13</v>
      </c>
      <c r="J64" s="43">
        <v>128</v>
      </c>
      <c r="K64" s="44">
        <v>639</v>
      </c>
      <c r="L64" s="43">
        <v>4.42</v>
      </c>
    </row>
    <row r="65" spans="1:12" ht="15" x14ac:dyDescent="0.25">
      <c r="A65" s="23"/>
      <c r="B65" s="15"/>
      <c r="C65" s="11"/>
      <c r="D65" s="7" t="s">
        <v>23</v>
      </c>
      <c r="E65" s="42" t="s">
        <v>44</v>
      </c>
      <c r="F65" s="43">
        <v>25</v>
      </c>
      <c r="G65" s="56">
        <v>2</v>
      </c>
      <c r="H65" s="56">
        <v>0.4</v>
      </c>
      <c r="I65" s="57">
        <v>12.2</v>
      </c>
      <c r="J65" s="43">
        <v>61</v>
      </c>
      <c r="K65" s="44"/>
      <c r="L65" s="43">
        <v>1.8</v>
      </c>
    </row>
    <row r="66" spans="1:12" ht="15" x14ac:dyDescent="0.25">
      <c r="A66" s="23"/>
      <c r="B66" s="15"/>
      <c r="C66" s="11"/>
      <c r="D66" s="7"/>
      <c r="E66" s="42" t="s">
        <v>45</v>
      </c>
      <c r="F66" s="43">
        <v>30</v>
      </c>
      <c r="G66" s="58">
        <v>2</v>
      </c>
      <c r="H66" s="58">
        <v>1</v>
      </c>
      <c r="I66" s="59">
        <v>15</v>
      </c>
      <c r="J66" s="43">
        <v>78</v>
      </c>
      <c r="K66" s="44"/>
      <c r="L66" s="43">
        <v>1.8</v>
      </c>
    </row>
    <row r="67" spans="1:12" ht="15" x14ac:dyDescent="0.25">
      <c r="A67" s="23"/>
      <c r="B67" s="15"/>
      <c r="C67" s="11"/>
      <c r="D67" s="6"/>
      <c r="E67" s="42" t="s">
        <v>66</v>
      </c>
      <c r="F67" s="43">
        <v>60</v>
      </c>
      <c r="G67" s="80">
        <v>1</v>
      </c>
      <c r="H67" s="54">
        <v>6</v>
      </c>
      <c r="I67" s="55">
        <v>4</v>
      </c>
      <c r="J67" s="43">
        <v>78</v>
      </c>
      <c r="K67" s="44">
        <v>48</v>
      </c>
      <c r="L67" s="43">
        <v>3.68</v>
      </c>
    </row>
    <row r="68" spans="1:12" ht="15" x14ac:dyDescent="0.25">
      <c r="A68" s="24"/>
      <c r="B68" s="17"/>
      <c r="C68" s="8"/>
      <c r="D68" s="18" t="s">
        <v>33</v>
      </c>
      <c r="E68" s="9"/>
      <c r="F68" s="19">
        <f>SUM(F62:F67)</f>
        <v>265</v>
      </c>
      <c r="G68" s="19">
        <f>SUM(G62:G67)</f>
        <v>19.329999999999998</v>
      </c>
      <c r="H68" s="19">
        <f>SUM(H62:H67)</f>
        <v>13.832000000000001</v>
      </c>
      <c r="I68" s="19">
        <f>SUM(I62:I67)</f>
        <v>80.510000000000005</v>
      </c>
      <c r="J68" s="19">
        <f>SUM(J62:J67)</f>
        <v>525</v>
      </c>
      <c r="K68" s="25"/>
      <c r="L68" s="19">
        <f>SUM(L62:L67)</f>
        <v>38.059999999999995</v>
      </c>
    </row>
    <row r="69" spans="1:12" ht="15" x14ac:dyDescent="0.25">
      <c r="A69" s="26">
        <f>A62</f>
        <v>1</v>
      </c>
      <c r="B69" s="13">
        <f>B62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26">SUM(G69:G77)</f>
        <v>0</v>
      </c>
      <c r="H78" s="19">
        <f t="shared" ref="H78" si="27">SUM(H69:H77)</f>
        <v>0</v>
      </c>
      <c r="I78" s="19">
        <f t="shared" ref="I78" si="28">SUM(I69:I77)</f>
        <v>0</v>
      </c>
      <c r="J78" s="19">
        <f t="shared" ref="J78:L78" si="29">SUM(J69:J77)</f>
        <v>0</v>
      </c>
      <c r="K78" s="25"/>
      <c r="L78" s="19">
        <f t="shared" si="29"/>
        <v>0</v>
      </c>
    </row>
    <row r="79" spans="1:12" ht="15.75" customHeight="1" thickBot="1" x14ac:dyDescent="0.25">
      <c r="A79" s="29">
        <f>A62</f>
        <v>1</v>
      </c>
      <c r="B79" s="30">
        <f>B62</f>
        <v>4</v>
      </c>
      <c r="C79" s="84" t="s">
        <v>4</v>
      </c>
      <c r="D79" s="85"/>
      <c r="E79" s="31"/>
      <c r="F79" s="32">
        <f>F68+F78</f>
        <v>265</v>
      </c>
      <c r="G79" s="32">
        <f t="shared" ref="G79" si="30">G68+G78</f>
        <v>19.329999999999998</v>
      </c>
      <c r="H79" s="32">
        <f t="shared" ref="H79" si="31">H68+H78</f>
        <v>13.832000000000001</v>
      </c>
      <c r="I79" s="32">
        <f t="shared" ref="I79" si="32">I68+I78</f>
        <v>80.510000000000005</v>
      </c>
      <c r="J79" s="32">
        <f t="shared" ref="J79:L79" si="33">J68+J78</f>
        <v>525</v>
      </c>
      <c r="K79" s="32"/>
      <c r="L79" s="32">
        <f t="shared" si="33"/>
        <v>38.059999999999995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39" t="s">
        <v>82</v>
      </c>
      <c r="F80" s="40">
        <v>150</v>
      </c>
      <c r="G80" s="54">
        <v>5.16</v>
      </c>
      <c r="H80" s="54">
        <v>1.31</v>
      </c>
      <c r="I80" s="55">
        <v>50.79</v>
      </c>
      <c r="J80" s="40">
        <v>226</v>
      </c>
      <c r="K80" s="41">
        <v>246</v>
      </c>
      <c r="L80" s="40">
        <v>10.9</v>
      </c>
    </row>
    <row r="81" spans="1:12" ht="15" x14ac:dyDescent="0.25">
      <c r="A81" s="23"/>
      <c r="B81" s="15"/>
      <c r="C81" s="11"/>
      <c r="D81" s="6"/>
      <c r="E81" s="42" t="s">
        <v>87</v>
      </c>
      <c r="F81" s="43" t="s">
        <v>67</v>
      </c>
      <c r="G81" s="54">
        <v>12.96</v>
      </c>
      <c r="H81" s="54">
        <v>11.68</v>
      </c>
      <c r="I81" s="55">
        <v>0</v>
      </c>
      <c r="J81" s="43">
        <v>157</v>
      </c>
      <c r="K81" s="44">
        <v>487</v>
      </c>
      <c r="L81" s="43">
        <v>25.24</v>
      </c>
    </row>
    <row r="82" spans="1:12" ht="15" x14ac:dyDescent="0.25">
      <c r="A82" s="23"/>
      <c r="B82" s="15"/>
      <c r="C82" s="11"/>
      <c r="D82" s="7" t="s">
        <v>22</v>
      </c>
      <c r="E82" s="42" t="s">
        <v>42</v>
      </c>
      <c r="F82" s="43" t="s">
        <v>43</v>
      </c>
      <c r="G82" s="56">
        <v>0</v>
      </c>
      <c r="H82" s="56">
        <v>0</v>
      </c>
      <c r="I82" s="57">
        <v>13.45</v>
      </c>
      <c r="J82" s="43">
        <v>43</v>
      </c>
      <c r="K82" s="44">
        <v>686</v>
      </c>
      <c r="L82" s="43">
        <v>2.1</v>
      </c>
    </row>
    <row r="83" spans="1:12" ht="15" x14ac:dyDescent="0.25">
      <c r="A83" s="23"/>
      <c r="B83" s="15"/>
      <c r="C83" s="11"/>
      <c r="D83" s="7" t="s">
        <v>23</v>
      </c>
      <c r="E83" s="42" t="s">
        <v>44</v>
      </c>
      <c r="F83" s="43">
        <v>25</v>
      </c>
      <c r="G83" s="56">
        <v>2</v>
      </c>
      <c r="H83" s="56">
        <v>0.4</v>
      </c>
      <c r="I83" s="57">
        <v>12.2</v>
      </c>
      <c r="J83" s="43">
        <v>61</v>
      </c>
      <c r="K83" s="44"/>
      <c r="L83" s="43">
        <v>1.8</v>
      </c>
    </row>
    <row r="84" spans="1:12" ht="15" x14ac:dyDescent="0.25">
      <c r="A84" s="23"/>
      <c r="B84" s="15"/>
      <c r="C84" s="11"/>
      <c r="D84" s="7" t="s">
        <v>24</v>
      </c>
      <c r="E84" s="42" t="s">
        <v>45</v>
      </c>
      <c r="F84" s="43">
        <v>30</v>
      </c>
      <c r="G84" s="58">
        <v>2.2799999999999998</v>
      </c>
      <c r="H84" s="58">
        <v>0.96</v>
      </c>
      <c r="I84" s="59">
        <v>15</v>
      </c>
      <c r="J84" s="43">
        <v>78</v>
      </c>
      <c r="K84" s="44"/>
      <c r="L84" s="43">
        <v>1.8</v>
      </c>
    </row>
    <row r="85" spans="1:12" ht="15" x14ac:dyDescent="0.25">
      <c r="A85" s="23"/>
      <c r="B85" s="15"/>
      <c r="C85" s="11"/>
      <c r="D85" s="6"/>
      <c r="E85" s="42" t="s">
        <v>68</v>
      </c>
      <c r="F85" s="43">
        <v>40</v>
      </c>
      <c r="G85" s="43">
        <v>5</v>
      </c>
      <c r="H85" s="43">
        <v>5</v>
      </c>
      <c r="I85" s="43">
        <v>0</v>
      </c>
      <c r="J85" s="43">
        <v>63</v>
      </c>
      <c r="K85" s="44">
        <v>337</v>
      </c>
      <c r="L85" s="43">
        <v>10</v>
      </c>
    </row>
    <row r="86" spans="1:12" ht="15" x14ac:dyDescent="0.25">
      <c r="A86" s="24"/>
      <c r="B86" s="17"/>
      <c r="C86" s="8"/>
      <c r="D86" s="18" t="s">
        <v>33</v>
      </c>
      <c r="E86" s="9"/>
      <c r="F86" s="19">
        <f>SUM(F80:F85)</f>
        <v>245</v>
      </c>
      <c r="G86" s="19">
        <f>SUM(G80:G85)</f>
        <v>27.400000000000002</v>
      </c>
      <c r="H86" s="19">
        <f>SUM(H80:H85)</f>
        <v>19.350000000000001</v>
      </c>
      <c r="I86" s="19">
        <f>SUM(I80:I85)</f>
        <v>91.44</v>
      </c>
      <c r="J86" s="19">
        <f>SUM(J80:J85)</f>
        <v>628</v>
      </c>
      <c r="K86" s="25"/>
      <c r="L86" s="19">
        <f>SUM(L80:L85)</f>
        <v>51.839999999999996</v>
      </c>
    </row>
    <row r="87" spans="1:12" ht="15" x14ac:dyDescent="0.25">
      <c r="A87" s="26">
        <f>A80</f>
        <v>1</v>
      </c>
      <c r="B87" s="13">
        <f>B80</f>
        <v>5</v>
      </c>
      <c r="C87" s="10" t="s">
        <v>25</v>
      </c>
      <c r="D87" s="7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27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28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29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30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31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32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7"/>
      <c r="C96" s="8"/>
      <c r="D96" s="18" t="s">
        <v>33</v>
      </c>
      <c r="E96" s="9"/>
      <c r="F96" s="19">
        <f>SUM(F87:F95)</f>
        <v>0</v>
      </c>
      <c r="G96" s="19">
        <f t="shared" ref="G96" si="34">SUM(G87:G95)</f>
        <v>0</v>
      </c>
      <c r="H96" s="19">
        <f t="shared" ref="H96" si="35">SUM(H87:H95)</f>
        <v>0</v>
      </c>
      <c r="I96" s="19">
        <f t="shared" ref="I96" si="36">SUM(I87:I95)</f>
        <v>0</v>
      </c>
      <c r="J96" s="19">
        <f t="shared" ref="J96:L96" si="37">SUM(J87:J95)</f>
        <v>0</v>
      </c>
      <c r="K96" s="25"/>
      <c r="L96" s="19">
        <f t="shared" si="37"/>
        <v>0</v>
      </c>
    </row>
    <row r="97" spans="1:12" ht="15.75" customHeight="1" thickBot="1" x14ac:dyDescent="0.25">
      <c r="A97" s="29">
        <f>A80</f>
        <v>1</v>
      </c>
      <c r="B97" s="30">
        <f>B80</f>
        <v>5</v>
      </c>
      <c r="C97" s="84" t="s">
        <v>4</v>
      </c>
      <c r="D97" s="85"/>
      <c r="E97" s="31"/>
      <c r="F97" s="32">
        <f>F86+F96</f>
        <v>245</v>
      </c>
      <c r="G97" s="32">
        <f t="shared" ref="G97" si="38">G86+G96</f>
        <v>27.400000000000002</v>
      </c>
      <c r="H97" s="32">
        <f t="shared" ref="H97" si="39">H86+H96</f>
        <v>19.350000000000001</v>
      </c>
      <c r="I97" s="32">
        <f t="shared" ref="I97" si="40">I86+I96</f>
        <v>91.44</v>
      </c>
      <c r="J97" s="32">
        <f t="shared" ref="J97:L97" si="41">J86+J96</f>
        <v>628</v>
      </c>
      <c r="K97" s="32"/>
      <c r="L97" s="32">
        <f t="shared" si="41"/>
        <v>51.839999999999996</v>
      </c>
    </row>
    <row r="98" spans="1:12" ht="15" x14ac:dyDescent="0.25">
      <c r="A98" s="20">
        <v>2</v>
      </c>
      <c r="B98" s="21">
        <v>1</v>
      </c>
      <c r="C98" s="22" t="s">
        <v>20</v>
      </c>
      <c r="D98" s="5" t="s">
        <v>21</v>
      </c>
      <c r="E98" s="39" t="s">
        <v>58</v>
      </c>
      <c r="F98" s="40" t="s">
        <v>40</v>
      </c>
      <c r="G98" s="63">
        <v>7.89</v>
      </c>
      <c r="H98" s="63">
        <v>7.02</v>
      </c>
      <c r="I98" s="64">
        <v>36.64</v>
      </c>
      <c r="J98" s="40">
        <v>229</v>
      </c>
      <c r="K98" s="41">
        <v>246</v>
      </c>
      <c r="L98" s="40">
        <v>8.9</v>
      </c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22</v>
      </c>
      <c r="E100" s="42" t="s">
        <v>57</v>
      </c>
      <c r="F100" s="43">
        <v>200</v>
      </c>
      <c r="G100" s="68">
        <v>4.5</v>
      </c>
      <c r="H100" s="68">
        <v>3.79</v>
      </c>
      <c r="I100" s="69">
        <v>24.5</v>
      </c>
      <c r="J100" s="43">
        <v>133</v>
      </c>
      <c r="K100" s="44">
        <v>693</v>
      </c>
      <c r="L100" s="43">
        <v>11.97</v>
      </c>
    </row>
    <row r="101" spans="1:12" ht="15" x14ac:dyDescent="0.25">
      <c r="A101" s="23"/>
      <c r="B101" s="15"/>
      <c r="C101" s="11"/>
      <c r="D101" s="7" t="s">
        <v>23</v>
      </c>
      <c r="E101" s="42" t="s">
        <v>45</v>
      </c>
      <c r="F101" s="43">
        <v>25</v>
      </c>
      <c r="G101" s="58">
        <v>2.2799999999999998</v>
      </c>
      <c r="H101" s="58">
        <v>0.96</v>
      </c>
      <c r="I101" s="59">
        <v>15</v>
      </c>
      <c r="J101" s="43">
        <v>78</v>
      </c>
      <c r="K101" s="44"/>
      <c r="L101" s="43">
        <v>1.8</v>
      </c>
    </row>
    <row r="102" spans="1:12" ht="15" x14ac:dyDescent="0.25">
      <c r="A102" s="23"/>
      <c r="B102" s="15"/>
      <c r="C102" s="11"/>
      <c r="D102" s="7"/>
      <c r="E102" s="42" t="s">
        <v>46</v>
      </c>
      <c r="F102" s="43">
        <v>200</v>
      </c>
      <c r="G102" s="43">
        <v>2</v>
      </c>
      <c r="H102" s="43">
        <v>0</v>
      </c>
      <c r="I102" s="43">
        <v>2</v>
      </c>
      <c r="J102" s="43">
        <v>92</v>
      </c>
      <c r="K102" s="44"/>
      <c r="L102" s="43">
        <v>16</v>
      </c>
    </row>
    <row r="103" spans="1:12" ht="15" x14ac:dyDescent="0.25">
      <c r="A103" s="23"/>
      <c r="B103" s="15"/>
      <c r="C103" s="11"/>
      <c r="D103" s="6"/>
      <c r="E103" s="42" t="s">
        <v>53</v>
      </c>
      <c r="F103" s="75" t="s">
        <v>88</v>
      </c>
      <c r="G103" s="43">
        <v>6</v>
      </c>
      <c r="H103" s="43">
        <v>7</v>
      </c>
      <c r="I103" s="43">
        <v>1</v>
      </c>
      <c r="J103" s="43">
        <v>91</v>
      </c>
      <c r="K103" s="44">
        <v>3</v>
      </c>
      <c r="L103" s="43">
        <v>14.4</v>
      </c>
    </row>
    <row r="104" spans="1:12" ht="15" x14ac:dyDescent="0.25">
      <c r="A104" s="23"/>
      <c r="B104" s="15"/>
      <c r="C104" s="11"/>
      <c r="D104" s="6"/>
      <c r="E104" s="42"/>
      <c r="F104" s="60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SUM(F98:F104)</f>
        <v>425</v>
      </c>
      <c r="G105" s="19">
        <f t="shared" ref="G105:J105" si="42">SUM(G98:G104)</f>
        <v>22.67</v>
      </c>
      <c r="H105" s="19">
        <f t="shared" si="42"/>
        <v>18.77</v>
      </c>
      <c r="I105" s="19">
        <f t="shared" si="42"/>
        <v>79.14</v>
      </c>
      <c r="J105" s="19">
        <f t="shared" si="42"/>
        <v>623</v>
      </c>
      <c r="K105" s="25"/>
      <c r="L105" s="19">
        <f t="shared" ref="L105" si="43">SUM(L98:L104)</f>
        <v>53.07</v>
      </c>
    </row>
    <row r="106" spans="1:12" ht="15" x14ac:dyDescent="0.25">
      <c r="A106" s="26">
        <f>A98</f>
        <v>2</v>
      </c>
      <c r="B106" s="13">
        <f>B98</f>
        <v>1</v>
      </c>
      <c r="C106" s="10" t="s">
        <v>25</v>
      </c>
      <c r="D106" s="7" t="s">
        <v>26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27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28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29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30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31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32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SUM(F106:F114)</f>
        <v>0</v>
      </c>
      <c r="G115" s="19">
        <f t="shared" ref="G115:J115" si="44">SUM(G106:G114)</f>
        <v>0</v>
      </c>
      <c r="H115" s="19">
        <f t="shared" si="44"/>
        <v>0</v>
      </c>
      <c r="I115" s="19">
        <f t="shared" si="44"/>
        <v>0</v>
      </c>
      <c r="J115" s="19">
        <f t="shared" si="44"/>
        <v>0</v>
      </c>
      <c r="K115" s="25"/>
      <c r="L115" s="19">
        <f t="shared" ref="L115" si="45">SUM(L106:L114)</f>
        <v>0</v>
      </c>
    </row>
    <row r="116" spans="1:12" ht="15.75" thickBot="1" x14ac:dyDescent="0.25">
      <c r="A116" s="29">
        <f>A98</f>
        <v>2</v>
      </c>
      <c r="B116" s="30">
        <f>B98</f>
        <v>1</v>
      </c>
      <c r="C116" s="84" t="s">
        <v>4</v>
      </c>
      <c r="D116" s="85"/>
      <c r="E116" s="31"/>
      <c r="F116" s="32">
        <f>F105+F115</f>
        <v>425</v>
      </c>
      <c r="G116" s="32">
        <f t="shared" ref="G116" si="46">G105+G115</f>
        <v>22.67</v>
      </c>
      <c r="H116" s="32">
        <f t="shared" ref="H116" si="47">H105+H115</f>
        <v>18.77</v>
      </c>
      <c r="I116" s="32">
        <f t="shared" ref="I116" si="48">I105+I115</f>
        <v>79.14</v>
      </c>
      <c r="J116" s="32">
        <f t="shared" ref="J116:L116" si="49">J105+J115</f>
        <v>623</v>
      </c>
      <c r="K116" s="32"/>
      <c r="L116" s="32">
        <f t="shared" si="49"/>
        <v>53.07</v>
      </c>
    </row>
    <row r="117" spans="1:12" ht="15" x14ac:dyDescent="0.25">
      <c r="A117" s="14">
        <v>2</v>
      </c>
      <c r="B117" s="15">
        <v>2</v>
      </c>
      <c r="C117" s="22" t="s">
        <v>20</v>
      </c>
      <c r="D117" s="5" t="s">
        <v>21</v>
      </c>
      <c r="E117" s="39" t="s">
        <v>69</v>
      </c>
      <c r="F117" s="40" t="s">
        <v>85</v>
      </c>
      <c r="G117" s="67">
        <v>14.5</v>
      </c>
      <c r="H117" s="67">
        <v>9.85</v>
      </c>
      <c r="I117" s="67">
        <v>25.05</v>
      </c>
      <c r="J117" s="40">
        <v>252</v>
      </c>
      <c r="K117" s="41">
        <v>358</v>
      </c>
      <c r="L117" s="40">
        <v>38.4</v>
      </c>
    </row>
    <row r="118" spans="1:12" ht="15" x14ac:dyDescent="0.25">
      <c r="A118" s="14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14"/>
      <c r="B119" s="15"/>
      <c r="C119" s="11"/>
      <c r="D119" s="7" t="s">
        <v>22</v>
      </c>
      <c r="E119" s="42" t="s">
        <v>42</v>
      </c>
      <c r="F119" s="43" t="s">
        <v>43</v>
      </c>
      <c r="G119" s="56">
        <v>0</v>
      </c>
      <c r="H119" s="56">
        <v>0</v>
      </c>
      <c r="I119" s="57">
        <v>13.45</v>
      </c>
      <c r="J119" s="43">
        <v>43</v>
      </c>
      <c r="K119" s="44">
        <v>686</v>
      </c>
      <c r="L119" s="43">
        <v>2.1</v>
      </c>
    </row>
    <row r="120" spans="1:12" ht="15" x14ac:dyDescent="0.25">
      <c r="A120" s="14"/>
      <c r="B120" s="15"/>
      <c r="C120" s="11"/>
      <c r="D120" s="7" t="s">
        <v>23</v>
      </c>
      <c r="E120" s="42"/>
      <c r="F120" s="43"/>
      <c r="G120" s="43"/>
      <c r="H120" s="43"/>
      <c r="I120" s="43"/>
      <c r="J120" s="43"/>
      <c r="K120" s="44"/>
      <c r="L120" s="43"/>
    </row>
    <row r="121" spans="1:12" ht="15.75" thickBot="1" x14ac:dyDescent="0.3">
      <c r="A121" s="14"/>
      <c r="B121" s="15"/>
      <c r="C121" s="11"/>
      <c r="D121" s="7" t="s">
        <v>24</v>
      </c>
      <c r="E121" s="42" t="s">
        <v>55</v>
      </c>
      <c r="F121" s="43">
        <v>120</v>
      </c>
      <c r="G121" s="73">
        <v>5</v>
      </c>
      <c r="H121" s="73">
        <v>2</v>
      </c>
      <c r="I121" s="74">
        <v>7</v>
      </c>
      <c r="J121" s="43">
        <v>72</v>
      </c>
      <c r="K121" s="44"/>
      <c r="L121" s="43">
        <v>30</v>
      </c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6"/>
      <c r="B124" s="17"/>
      <c r="C124" s="8"/>
      <c r="D124" s="18" t="s">
        <v>33</v>
      </c>
      <c r="E124" s="9"/>
      <c r="F124" s="19">
        <f>SUM(F117:F123)</f>
        <v>120</v>
      </c>
      <c r="G124" s="19">
        <f t="shared" ref="G124:J124" si="50">SUM(G117:G123)</f>
        <v>19.5</v>
      </c>
      <c r="H124" s="19">
        <f t="shared" si="50"/>
        <v>11.85</v>
      </c>
      <c r="I124" s="19">
        <f t="shared" si="50"/>
        <v>45.5</v>
      </c>
      <c r="J124" s="19">
        <f t="shared" si="50"/>
        <v>367</v>
      </c>
      <c r="K124" s="25"/>
      <c r="L124" s="19">
        <f t="shared" ref="L124" si="51">SUM(L117:L123)</f>
        <v>70.5</v>
      </c>
    </row>
    <row r="125" spans="1:12" ht="15" x14ac:dyDescent="0.25">
      <c r="A125" s="13">
        <f>A117</f>
        <v>2</v>
      </c>
      <c r="B125" s="13">
        <f>B117</f>
        <v>2</v>
      </c>
      <c r="C125" s="10" t="s">
        <v>25</v>
      </c>
      <c r="D125" s="7" t="s">
        <v>26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27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28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29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30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31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32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6"/>
      <c r="B134" s="17"/>
      <c r="C134" s="8"/>
      <c r="D134" s="18" t="s">
        <v>33</v>
      </c>
      <c r="E134" s="9"/>
      <c r="F134" s="19">
        <f>SUM(F125:F133)</f>
        <v>0</v>
      </c>
      <c r="G134" s="19">
        <f t="shared" ref="G134:J134" si="52">SUM(G125:G133)</f>
        <v>0</v>
      </c>
      <c r="H134" s="19">
        <f t="shared" si="52"/>
        <v>0</v>
      </c>
      <c r="I134" s="19">
        <f t="shared" si="52"/>
        <v>0</v>
      </c>
      <c r="J134" s="19">
        <f t="shared" si="52"/>
        <v>0</v>
      </c>
      <c r="K134" s="25"/>
      <c r="L134" s="19">
        <f t="shared" ref="L134" si="53">SUM(L125:L133)</f>
        <v>0</v>
      </c>
    </row>
    <row r="135" spans="1:12" ht="15.75" thickBot="1" x14ac:dyDescent="0.25">
      <c r="A135" s="33">
        <f>A117</f>
        <v>2</v>
      </c>
      <c r="B135" s="33">
        <f>B117</f>
        <v>2</v>
      </c>
      <c r="C135" s="84" t="s">
        <v>4</v>
      </c>
      <c r="D135" s="85"/>
      <c r="E135" s="31"/>
      <c r="F135" s="32">
        <f>F124+F134</f>
        <v>120</v>
      </c>
      <c r="G135" s="32">
        <f t="shared" ref="G135" si="54">G124+G134</f>
        <v>19.5</v>
      </c>
      <c r="H135" s="32">
        <f t="shared" ref="H135" si="55">H124+H134</f>
        <v>11.85</v>
      </c>
      <c r="I135" s="32">
        <f t="shared" ref="I135" si="56">I124+I134</f>
        <v>45.5</v>
      </c>
      <c r="J135" s="32">
        <f t="shared" ref="J135:L135" si="57">J124+J134</f>
        <v>367</v>
      </c>
      <c r="K135" s="32"/>
      <c r="L135" s="32">
        <f t="shared" si="57"/>
        <v>70.5</v>
      </c>
    </row>
    <row r="136" spans="1:12" ht="15" x14ac:dyDescent="0.25">
      <c r="A136" s="20">
        <v>2</v>
      </c>
      <c r="B136" s="21">
        <v>3</v>
      </c>
      <c r="C136" s="22" t="s">
        <v>20</v>
      </c>
      <c r="D136" s="5" t="s">
        <v>21</v>
      </c>
      <c r="E136" s="39" t="s">
        <v>39</v>
      </c>
      <c r="F136" s="40" t="s">
        <v>40</v>
      </c>
      <c r="G136" s="54">
        <v>7.8</v>
      </c>
      <c r="H136" s="54">
        <v>0.84</v>
      </c>
      <c r="I136" s="55">
        <v>49.68</v>
      </c>
      <c r="J136" s="40">
        <v>238</v>
      </c>
      <c r="K136" s="41">
        <v>332</v>
      </c>
      <c r="L136" s="40">
        <v>6.88</v>
      </c>
    </row>
    <row r="137" spans="1:12" ht="15" x14ac:dyDescent="0.25">
      <c r="A137" s="23"/>
      <c r="B137" s="15"/>
      <c r="C137" s="11"/>
      <c r="D137" s="6"/>
      <c r="E137" s="42" t="s">
        <v>86</v>
      </c>
      <c r="F137" s="43" t="s">
        <v>41</v>
      </c>
      <c r="G137" s="70">
        <v>9</v>
      </c>
      <c r="H137" s="70">
        <v>10</v>
      </c>
      <c r="I137" s="70">
        <v>11</v>
      </c>
      <c r="J137" s="43">
        <v>167</v>
      </c>
      <c r="K137" s="44">
        <v>463</v>
      </c>
      <c r="L137" s="43">
        <v>24.6</v>
      </c>
    </row>
    <row r="138" spans="1:12" ht="15" x14ac:dyDescent="0.25">
      <c r="A138" s="23"/>
      <c r="B138" s="15"/>
      <c r="C138" s="11"/>
      <c r="D138" s="7" t="s">
        <v>22</v>
      </c>
      <c r="E138" s="42" t="s">
        <v>42</v>
      </c>
      <c r="F138" s="43" t="s">
        <v>43</v>
      </c>
      <c r="G138" s="56">
        <v>0</v>
      </c>
      <c r="H138" s="56">
        <v>0</v>
      </c>
      <c r="I138" s="57">
        <v>13.45</v>
      </c>
      <c r="J138" s="43">
        <v>43</v>
      </c>
      <c r="K138" s="44">
        <v>686</v>
      </c>
      <c r="L138" s="43">
        <v>2.1</v>
      </c>
    </row>
    <row r="139" spans="1:12" ht="15.75" customHeight="1" x14ac:dyDescent="0.25">
      <c r="A139" s="23"/>
      <c r="B139" s="15"/>
      <c r="C139" s="11"/>
      <c r="D139" s="7" t="s">
        <v>23</v>
      </c>
      <c r="E139" s="42" t="s">
        <v>44</v>
      </c>
      <c r="F139" s="43">
        <v>25</v>
      </c>
      <c r="G139" s="56">
        <v>2</v>
      </c>
      <c r="H139" s="56">
        <v>0.4</v>
      </c>
      <c r="I139" s="57">
        <v>12.2</v>
      </c>
      <c r="J139" s="43">
        <v>61</v>
      </c>
      <c r="K139" s="44"/>
      <c r="L139" s="43">
        <v>1.8</v>
      </c>
    </row>
    <row r="140" spans="1:12" ht="15" x14ac:dyDescent="0.25">
      <c r="A140" s="23"/>
      <c r="B140" s="15"/>
      <c r="C140" s="11"/>
      <c r="D140" s="7"/>
      <c r="E140" s="42" t="s">
        <v>45</v>
      </c>
      <c r="F140" s="43">
        <v>30</v>
      </c>
      <c r="G140" s="58">
        <v>2.2799999999999998</v>
      </c>
      <c r="H140" s="58">
        <v>0.96</v>
      </c>
      <c r="I140" s="59">
        <v>15</v>
      </c>
      <c r="J140" s="43">
        <v>78</v>
      </c>
      <c r="K140" s="44"/>
      <c r="L140" s="43">
        <v>1.8</v>
      </c>
    </row>
    <row r="141" spans="1:12" ht="15.75" thickBot="1" x14ac:dyDescent="0.3">
      <c r="A141" s="23"/>
      <c r="B141" s="15"/>
      <c r="C141" s="11"/>
      <c r="D141" s="52" t="s">
        <v>60</v>
      </c>
      <c r="E141" s="42" t="s">
        <v>79</v>
      </c>
      <c r="F141" s="43">
        <v>180</v>
      </c>
      <c r="G141" s="76">
        <v>2.25</v>
      </c>
      <c r="H141" s="76">
        <v>0.15</v>
      </c>
      <c r="I141" s="79">
        <v>32.700000000000003</v>
      </c>
      <c r="J141" s="43">
        <v>134</v>
      </c>
      <c r="K141" s="44"/>
      <c r="L141" s="43">
        <v>18</v>
      </c>
    </row>
    <row r="142" spans="1:12" ht="15" x14ac:dyDescent="0.25">
      <c r="A142" s="23"/>
      <c r="B142" s="15"/>
      <c r="C142" s="11"/>
      <c r="D142" s="6"/>
      <c r="E142" s="42" t="s">
        <v>71</v>
      </c>
      <c r="F142" s="43">
        <v>60</v>
      </c>
      <c r="G142" s="54">
        <v>0.78</v>
      </c>
      <c r="H142" s="54">
        <v>6</v>
      </c>
      <c r="I142" s="55">
        <v>4.59</v>
      </c>
      <c r="J142" s="43">
        <v>76</v>
      </c>
      <c r="K142" s="44">
        <v>26</v>
      </c>
      <c r="L142" s="43">
        <v>2.4</v>
      </c>
    </row>
    <row r="143" spans="1:12" ht="15" x14ac:dyDescent="0.25">
      <c r="A143" s="24"/>
      <c r="B143" s="17"/>
      <c r="C143" s="8"/>
      <c r="D143" s="18" t="s">
        <v>33</v>
      </c>
      <c r="E143" s="9"/>
      <c r="F143" s="19">
        <f>SUM(F136:F142)</f>
        <v>295</v>
      </c>
      <c r="G143" s="19">
        <f t="shared" ref="G143:J143" si="58">SUM(G136:G142)</f>
        <v>24.110000000000003</v>
      </c>
      <c r="H143" s="19">
        <f t="shared" si="58"/>
        <v>18.350000000000001</v>
      </c>
      <c r="I143" s="19">
        <f t="shared" si="58"/>
        <v>138.62</v>
      </c>
      <c r="J143" s="19">
        <f t="shared" si="58"/>
        <v>797</v>
      </c>
      <c r="K143" s="25"/>
      <c r="L143" s="19">
        <f t="shared" ref="L143" si="59">SUM(L136:L142)</f>
        <v>57.579999999999991</v>
      </c>
    </row>
    <row r="144" spans="1:12" ht="15" x14ac:dyDescent="0.25">
      <c r="A144" s="26">
        <f>A136</f>
        <v>2</v>
      </c>
      <c r="B144" s="13">
        <f>B136</f>
        <v>3</v>
      </c>
      <c r="C144" s="10" t="s">
        <v>25</v>
      </c>
      <c r="D144" s="7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27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28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29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30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31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32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4"/>
      <c r="B153" s="17"/>
      <c r="C153" s="8"/>
      <c r="D153" s="18" t="s">
        <v>33</v>
      </c>
      <c r="E153" s="9"/>
      <c r="F153" s="19">
        <f>SUM(F144:F152)</f>
        <v>0</v>
      </c>
      <c r="G153" s="19">
        <f t="shared" ref="G153:J153" si="60">SUM(G144:G152)</f>
        <v>0</v>
      </c>
      <c r="H153" s="19">
        <f t="shared" si="60"/>
        <v>0</v>
      </c>
      <c r="I153" s="19">
        <f t="shared" si="60"/>
        <v>0</v>
      </c>
      <c r="J153" s="19">
        <f t="shared" si="60"/>
        <v>0</v>
      </c>
      <c r="K153" s="25"/>
      <c r="L153" s="19">
        <f t="shared" ref="L153" si="61">SUM(L144:L152)</f>
        <v>0</v>
      </c>
    </row>
    <row r="154" spans="1:12" ht="15.75" thickBot="1" x14ac:dyDescent="0.25">
      <c r="A154" s="29">
        <f>A136</f>
        <v>2</v>
      </c>
      <c r="B154" s="30">
        <f>B136</f>
        <v>3</v>
      </c>
      <c r="C154" s="84" t="s">
        <v>4</v>
      </c>
      <c r="D154" s="85"/>
      <c r="E154" s="31"/>
      <c r="F154" s="32">
        <f>F143+F153</f>
        <v>295</v>
      </c>
      <c r="G154" s="32">
        <f t="shared" ref="G154" si="62">G143+G153</f>
        <v>24.110000000000003</v>
      </c>
      <c r="H154" s="32">
        <f t="shared" ref="H154" si="63">H143+H153</f>
        <v>18.350000000000001</v>
      </c>
      <c r="I154" s="32">
        <f t="shared" ref="I154" si="64">I143+I153</f>
        <v>138.62</v>
      </c>
      <c r="J154" s="32">
        <f t="shared" ref="J154:L154" si="65">J143+J153</f>
        <v>797</v>
      </c>
      <c r="K154" s="32"/>
      <c r="L154" s="32">
        <f t="shared" si="65"/>
        <v>57.579999999999991</v>
      </c>
    </row>
    <row r="155" spans="1:12" ht="15" x14ac:dyDescent="0.25">
      <c r="A155" s="20">
        <v>2</v>
      </c>
      <c r="B155" s="21">
        <v>4</v>
      </c>
      <c r="C155" s="22" t="s">
        <v>20</v>
      </c>
      <c r="D155" s="5" t="s">
        <v>21</v>
      </c>
      <c r="E155" s="39" t="s">
        <v>73</v>
      </c>
      <c r="F155" s="40">
        <v>180</v>
      </c>
      <c r="G155" s="54">
        <v>5.16</v>
      </c>
      <c r="H155" s="54">
        <v>7.26</v>
      </c>
      <c r="I155" s="55">
        <v>50.76</v>
      </c>
      <c r="J155" s="40">
        <v>197</v>
      </c>
      <c r="K155" s="41">
        <v>639</v>
      </c>
      <c r="L155" s="40">
        <v>6.74</v>
      </c>
    </row>
    <row r="156" spans="1:12" ht="15" x14ac:dyDescent="0.25">
      <c r="A156" s="23"/>
      <c r="B156" s="15"/>
      <c r="C156" s="11"/>
      <c r="D156" s="6"/>
      <c r="E156" s="42" t="s">
        <v>80</v>
      </c>
      <c r="F156" s="43" t="s">
        <v>72</v>
      </c>
      <c r="G156" s="43">
        <v>19.72</v>
      </c>
      <c r="H156" s="43">
        <v>4.67</v>
      </c>
      <c r="I156" s="43">
        <v>18</v>
      </c>
      <c r="J156" s="43">
        <v>177</v>
      </c>
      <c r="K156" s="44">
        <v>437</v>
      </c>
      <c r="L156" s="43">
        <v>25.95</v>
      </c>
    </row>
    <row r="157" spans="1:12" ht="15" x14ac:dyDescent="0.25">
      <c r="A157" s="23"/>
      <c r="B157" s="15"/>
      <c r="C157" s="11"/>
      <c r="D157" s="7" t="s">
        <v>22</v>
      </c>
      <c r="E157" s="42" t="s">
        <v>42</v>
      </c>
      <c r="F157" s="43" t="s">
        <v>43</v>
      </c>
      <c r="G157" s="56">
        <v>0</v>
      </c>
      <c r="H157" s="56">
        <v>0</v>
      </c>
      <c r="I157" s="57">
        <v>13.45</v>
      </c>
      <c r="J157" s="43">
        <v>43</v>
      </c>
      <c r="K157" s="44">
        <v>686</v>
      </c>
      <c r="L157" s="43">
        <v>2.1</v>
      </c>
    </row>
    <row r="158" spans="1:12" ht="15" x14ac:dyDescent="0.25">
      <c r="A158" s="23"/>
      <c r="B158" s="15"/>
      <c r="C158" s="11"/>
      <c r="D158" s="7" t="s">
        <v>23</v>
      </c>
      <c r="E158" s="42" t="s">
        <v>44</v>
      </c>
      <c r="F158" s="43">
        <v>25</v>
      </c>
      <c r="G158" s="56">
        <v>2</v>
      </c>
      <c r="H158" s="56">
        <v>0.4</v>
      </c>
      <c r="I158" s="57">
        <v>12.2</v>
      </c>
      <c r="J158" s="43">
        <v>61</v>
      </c>
      <c r="K158" s="44"/>
      <c r="L158" s="43">
        <v>1.8</v>
      </c>
    </row>
    <row r="159" spans="1:12" ht="15" x14ac:dyDescent="0.25">
      <c r="A159" s="23"/>
      <c r="B159" s="15"/>
      <c r="C159" s="11"/>
      <c r="D159" s="7" t="s">
        <v>24</v>
      </c>
      <c r="E159" s="42" t="s">
        <v>45</v>
      </c>
      <c r="F159" s="43">
        <v>30</v>
      </c>
      <c r="G159" s="58">
        <v>2.2799999999999998</v>
      </c>
      <c r="H159" s="58">
        <v>0.96</v>
      </c>
      <c r="I159" s="59">
        <v>15</v>
      </c>
      <c r="J159" s="43">
        <v>78</v>
      </c>
      <c r="K159" s="44"/>
      <c r="L159" s="43">
        <v>1.8</v>
      </c>
    </row>
    <row r="160" spans="1:12" ht="15" x14ac:dyDescent="0.25">
      <c r="A160" s="23"/>
      <c r="B160" s="15"/>
      <c r="C160" s="11"/>
      <c r="D160" s="6"/>
      <c r="E160" s="42" t="s">
        <v>74</v>
      </c>
      <c r="F160" s="43">
        <v>30</v>
      </c>
      <c r="G160" s="43" t="s">
        <v>75</v>
      </c>
      <c r="H160" s="43">
        <v>0.2</v>
      </c>
      <c r="I160" s="43" t="s">
        <v>76</v>
      </c>
      <c r="J160" s="43">
        <v>40</v>
      </c>
      <c r="K160" s="44">
        <v>50</v>
      </c>
      <c r="L160" s="43">
        <v>9.67</v>
      </c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SUM(F155:F161)</f>
        <v>265</v>
      </c>
      <c r="G162" s="19">
        <f t="shared" ref="G162:J162" si="66">SUM(G155:G161)</f>
        <v>29.16</v>
      </c>
      <c r="H162" s="19">
        <f t="shared" si="66"/>
        <v>13.489999999999998</v>
      </c>
      <c r="I162" s="19">
        <f t="shared" si="66"/>
        <v>109.41</v>
      </c>
      <c r="J162" s="19">
        <f t="shared" si="66"/>
        <v>596</v>
      </c>
      <c r="K162" s="25"/>
      <c r="L162" s="19">
        <f t="shared" ref="L162" si="67">SUM(L155:L161)</f>
        <v>48.059999999999995</v>
      </c>
    </row>
    <row r="163" spans="1:12" ht="15" x14ac:dyDescent="0.25">
      <c r="A163" s="26">
        <f>A155</f>
        <v>2</v>
      </c>
      <c r="B163" s="13">
        <f>B155</f>
        <v>4</v>
      </c>
      <c r="C163" s="10" t="s">
        <v>25</v>
      </c>
      <c r="D163" s="7" t="s">
        <v>26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27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28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29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30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31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32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SUM(F163:F171)</f>
        <v>0</v>
      </c>
      <c r="G172" s="19">
        <f t="shared" ref="G172:J172" si="68">SUM(G163:G171)</f>
        <v>0</v>
      </c>
      <c r="H172" s="19">
        <f t="shared" si="68"/>
        <v>0</v>
      </c>
      <c r="I172" s="19">
        <f t="shared" si="68"/>
        <v>0</v>
      </c>
      <c r="J172" s="19">
        <f t="shared" si="68"/>
        <v>0</v>
      </c>
      <c r="K172" s="25"/>
      <c r="L172" s="19">
        <f t="shared" ref="L172" si="69">SUM(L163:L171)</f>
        <v>0</v>
      </c>
    </row>
    <row r="173" spans="1:12" ht="15.75" thickBot="1" x14ac:dyDescent="0.25">
      <c r="A173" s="29">
        <f>A155</f>
        <v>2</v>
      </c>
      <c r="B173" s="30">
        <f>B155</f>
        <v>4</v>
      </c>
      <c r="C173" s="84" t="s">
        <v>4</v>
      </c>
      <c r="D173" s="85"/>
      <c r="E173" s="31"/>
      <c r="F173" s="32">
        <f>F162+F172</f>
        <v>265</v>
      </c>
      <c r="G173" s="32">
        <f t="shared" ref="G173" si="70">G162+G172</f>
        <v>29.16</v>
      </c>
      <c r="H173" s="32">
        <f t="shared" ref="H173" si="71">H162+H172</f>
        <v>13.489999999999998</v>
      </c>
      <c r="I173" s="32">
        <f t="shared" ref="I173" si="72">I162+I172</f>
        <v>109.41</v>
      </c>
      <c r="J173" s="32">
        <f t="shared" ref="J173:L173" si="73">J162+J172</f>
        <v>596</v>
      </c>
      <c r="K173" s="32"/>
      <c r="L173" s="32">
        <f t="shared" si="73"/>
        <v>48.059999999999995</v>
      </c>
    </row>
    <row r="174" spans="1:12" ht="15" x14ac:dyDescent="0.25">
      <c r="A174" s="20">
        <v>2</v>
      </c>
      <c r="B174" s="21">
        <v>5</v>
      </c>
      <c r="C174" s="22" t="s">
        <v>20</v>
      </c>
      <c r="D174" s="5" t="s">
        <v>21</v>
      </c>
      <c r="E174" s="39" t="s">
        <v>77</v>
      </c>
      <c r="F174" s="40" t="s">
        <v>70</v>
      </c>
      <c r="G174" s="40">
        <v>14.34</v>
      </c>
      <c r="H174" s="40">
        <v>16.940000000000001</v>
      </c>
      <c r="I174" s="40">
        <v>36.119999999999997</v>
      </c>
      <c r="J174" s="40">
        <v>499</v>
      </c>
      <c r="K174" s="41"/>
      <c r="L174" s="40">
        <v>18.899999999999999</v>
      </c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22</v>
      </c>
      <c r="E176" s="42" t="s">
        <v>78</v>
      </c>
      <c r="F176" s="43">
        <v>200</v>
      </c>
      <c r="G176" s="77">
        <v>1.36</v>
      </c>
      <c r="H176" s="77">
        <v>0</v>
      </c>
      <c r="I176" s="78">
        <v>29.02</v>
      </c>
      <c r="J176" s="43">
        <v>122</v>
      </c>
      <c r="K176" s="44">
        <v>648</v>
      </c>
      <c r="L176" s="43">
        <v>5.41</v>
      </c>
    </row>
    <row r="177" spans="1:12" ht="15.75" thickBot="1" x14ac:dyDescent="0.3">
      <c r="A177" s="23"/>
      <c r="B177" s="15"/>
      <c r="C177" s="11"/>
      <c r="D177" s="7" t="s">
        <v>23</v>
      </c>
      <c r="E177" s="42" t="s">
        <v>55</v>
      </c>
      <c r="F177" s="43">
        <v>120</v>
      </c>
      <c r="G177" s="73">
        <v>5</v>
      </c>
      <c r="H177" s="73">
        <v>2</v>
      </c>
      <c r="I177" s="74">
        <v>7</v>
      </c>
      <c r="J177" s="43">
        <v>72</v>
      </c>
      <c r="K177" s="44"/>
      <c r="L177" s="43">
        <v>30</v>
      </c>
    </row>
    <row r="178" spans="1:12" ht="15" x14ac:dyDescent="0.25">
      <c r="A178" s="23"/>
      <c r="B178" s="15"/>
      <c r="C178" s="11"/>
      <c r="D178" s="7" t="s">
        <v>24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.75" customHeight="1" x14ac:dyDescent="0.25">
      <c r="A181" s="24"/>
      <c r="B181" s="17"/>
      <c r="C181" s="8"/>
      <c r="D181" s="18" t="s">
        <v>33</v>
      </c>
      <c r="E181" s="9"/>
      <c r="F181" s="19">
        <f>SUM(F174:F180)</f>
        <v>320</v>
      </c>
      <c r="G181" s="19">
        <f t="shared" ref="G181:J181" si="74">SUM(G174:G180)</f>
        <v>20.7</v>
      </c>
      <c r="H181" s="19">
        <f t="shared" si="74"/>
        <v>18.940000000000001</v>
      </c>
      <c r="I181" s="19">
        <f t="shared" si="74"/>
        <v>72.14</v>
      </c>
      <c r="J181" s="19">
        <f t="shared" si="74"/>
        <v>693</v>
      </c>
      <c r="K181" s="25"/>
      <c r="L181" s="19">
        <f t="shared" ref="L181" si="75">SUM(L174:L180)</f>
        <v>54.31</v>
      </c>
    </row>
    <row r="182" spans="1:12" ht="15" x14ac:dyDescent="0.25">
      <c r="A182" s="26">
        <f>A174</f>
        <v>2</v>
      </c>
      <c r="B182" s="13">
        <f>B174</f>
        <v>5</v>
      </c>
      <c r="C182" s="10" t="s">
        <v>25</v>
      </c>
      <c r="D182" s="7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27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28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29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30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31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32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4"/>
      <c r="B191" s="17"/>
      <c r="C191" s="8"/>
      <c r="D191" s="18" t="s">
        <v>33</v>
      </c>
      <c r="E191" s="9"/>
      <c r="F191" s="19">
        <f>SUM(F182:F190)</f>
        <v>0</v>
      </c>
      <c r="G191" s="19">
        <f t="shared" ref="G191:J191" si="76">SUM(G182:G190)</f>
        <v>0</v>
      </c>
      <c r="H191" s="19">
        <f t="shared" si="76"/>
        <v>0</v>
      </c>
      <c r="I191" s="19">
        <f t="shared" si="76"/>
        <v>0</v>
      </c>
      <c r="J191" s="19">
        <f t="shared" si="76"/>
        <v>0</v>
      </c>
      <c r="K191" s="25"/>
      <c r="L191" s="19">
        <f t="shared" ref="L191" si="77">SUM(L182:L190)</f>
        <v>0</v>
      </c>
    </row>
    <row r="192" spans="1:12" ht="15" x14ac:dyDescent="0.2">
      <c r="A192" s="29">
        <f>A174</f>
        <v>2</v>
      </c>
      <c r="B192" s="30">
        <f>B174</f>
        <v>5</v>
      </c>
      <c r="C192" s="84" t="s">
        <v>4</v>
      </c>
      <c r="D192" s="85"/>
      <c r="E192" s="31"/>
      <c r="F192" s="32">
        <f>F181+F191</f>
        <v>320</v>
      </c>
      <c r="G192" s="32">
        <f t="shared" ref="G192" si="78">G181+G191</f>
        <v>20.7</v>
      </c>
      <c r="H192" s="32">
        <f t="shared" ref="H192" si="79">H181+H191</f>
        <v>18.940000000000001</v>
      </c>
      <c r="I192" s="32">
        <f t="shared" ref="I192" si="80">I181+I191</f>
        <v>72.14</v>
      </c>
      <c r="J192" s="32">
        <f t="shared" ref="J192:L192" si="81">J181+J191</f>
        <v>693</v>
      </c>
      <c r="K192" s="32"/>
      <c r="L192" s="32">
        <f t="shared" si="81"/>
        <v>54.31</v>
      </c>
    </row>
    <row r="193" spans="1:12" x14ac:dyDescent="0.2">
      <c r="A193" s="27"/>
      <c r="B193" s="28"/>
      <c r="C193" s="86" t="s">
        <v>5</v>
      </c>
      <c r="D193" s="86"/>
      <c r="E193" s="86"/>
      <c r="F193" s="34">
        <f>(F24+F42+F61+F79+F97+F116+F135+F154+F173+F192)/(IF(F24=0,0,1)+IF(F42=0,0,1)+IF(F61=0,0,1)+IF(F79=0,0,1)+IF(F97=0,0,1)+IF(F116=0,0,1)+IF(F135=0,0,1)+IF(F154=0,0,1)+IF(F173=0,0,1)+IF(F192=0,0,1))</f>
        <v>284</v>
      </c>
      <c r="G193" s="34">
        <f>(G24+G42+G61+G79+G97+G116+G135+G154+G173+G192)/(IF(G24=0,0,1)+IF(G42=0,0,1)+IF(G61=0,0,1)+IF(G79=0,0,1)+IF(G97=0,0,1)+IF(G116=0,0,1)+IF(G135=0,0,1)+IF(G154=0,0,1)+IF(G173=0,0,1)+IF(G192=0,0,1))</f>
        <v>23.803999999999998</v>
      </c>
      <c r="H193" s="34">
        <f>(H24+H42+H61+H79+H97+H116+H135+H154+H173+H192)/(IF(H24=0,0,1)+IF(H42=0,0,1)+IF(H61=0,0,1)+IF(H79=0,0,1)+IF(H97=0,0,1)+IF(H116=0,0,1)+IF(H135=0,0,1)+IF(H154=0,0,1)+IF(H173=0,0,1)+IF(H192=0,0,1))</f>
        <v>20.5672</v>
      </c>
      <c r="I193" s="34">
        <f>(I24+I42+I61+I79+I97+I116+I135+I154+I173+I192)/(IF(I24=0,0,1)+IF(I42=0,0,1)+IF(I61=0,0,1)+IF(I79=0,0,1)+IF(I97=0,0,1)+IF(I116=0,0,1)+IF(I135=0,0,1)+IF(I154=0,0,1)+IF(I173=0,0,1)+IF(I192=0,0,1))</f>
        <v>90.588999999999999</v>
      </c>
      <c r="J193" s="34">
        <f>(J24+J42+J61+J79+J97+J116+J135+J154+J173+J192)/(IF(J24=0,0,1)+IF(J42=0,0,1)+IF(J61=0,0,1)+IF(J79=0,0,1)+IF(J97=0,0,1)+IF(J116=0,0,1)+IF(J135=0,0,1)+IF(J154=0,0,1)+IF(J173=0,0,1)+IF(J192=0,0,1))</f>
        <v>663.1</v>
      </c>
      <c r="K193" s="34"/>
      <c r="L193" s="34">
        <f>(L24+L42+L61+L79+L97+L116+L135+L154+L173+L192)/(IF(L24=0,0,1)+IF(L42=0,0,1)+IF(L61=0,0,1)+IF(L79=0,0,1)+IF(L97=0,0,1)+IF(L116=0,0,1)+IF(L135=0,0,1)+IF(L154=0,0,1)+IF(L173=0,0,1)+IF(L192=0,0,1))</f>
        <v>58.240999999999985</v>
      </c>
    </row>
  </sheetData>
  <mergeCells count="14">
    <mergeCell ref="C79:D79"/>
    <mergeCell ref="C97:D97"/>
    <mergeCell ref="C24:D24"/>
    <mergeCell ref="C193:E193"/>
    <mergeCell ref="C192:D192"/>
    <mergeCell ref="C116:D116"/>
    <mergeCell ref="C135:D135"/>
    <mergeCell ref="C154:D154"/>
    <mergeCell ref="C173:D17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2024-09-27T14:39:33Z</dcterms:modified>
</cp:coreProperties>
</file>